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30" windowHeight="780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2" l="1"/>
  <c r="B61" i="2"/>
  <c r="B4" i="2" l="1"/>
  <c r="C59" i="2" l="1"/>
  <c r="C55" i="2"/>
  <c r="B55" i="2"/>
  <c r="B54" i="2" s="1"/>
  <c r="C54" i="2"/>
  <c r="C48" i="2"/>
  <c r="B48" i="2"/>
  <c r="C49" i="2"/>
  <c r="C45" i="2"/>
  <c r="C41" i="2"/>
  <c r="B41" i="2"/>
  <c r="C36" i="2"/>
  <c r="B36" i="2"/>
  <c r="C33" i="2"/>
  <c r="C16" i="2"/>
  <c r="B16" i="2"/>
  <c r="B33" i="2" s="1"/>
  <c r="C4" i="2"/>
  <c r="B59" i="2" l="1"/>
  <c r="B45" i="2"/>
  <c r="C65" i="2"/>
  <c r="B63" i="2" s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<sst xmlns="http://schemas.openxmlformats.org/spreadsheetml/2006/main" count="58" uniqueCount="50">
  <si>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</si>
  <si>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</si>
  <si>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</si>
  <si>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</si>
  <si>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</si>
  <si>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</si>
  <si>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</si>
  <si>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</si>
  <si>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</si>
  <si>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</si>
  <si>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</si>
  <si>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</si>
  <si>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</si>
  <si>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</si>
  <si>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</si>
  <si>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</si>
  <si>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</si>
  <si>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</si>
  <si>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</si>
  <si>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</si>
  <si>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</si>
  <si>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</si>
  <si>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</si>
  <si>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</si>
  <si>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</si>
  <si>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</si>
  <si>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</si>
  <si>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</si>
  <si>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</si>
  <si>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</si>
  <si>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</si>
  <si>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</si>
  <si>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</si>
  <si>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</si>
  <si>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</si>
  <si>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</si>
  <si>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</si>
  <si>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</si>
  <si>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</si>
  <si>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</si>
  <si>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</si>
  <si>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</si>
  <si>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</si>
  <si>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</si>
  <si>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</si>
  <si>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</si>
  <si>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</si>
  <si>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</si>
  <si>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</si>
  <si>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León 
Estado de Flujos de Efectivo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</si>
</sst>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>
      <alignment horizontal="center" vertical="top" wrapText="1"/>
    </xf>
    <xf numFmtId="165" fontId="3" fillId="0" borderId="4" xfId="16" applyNumberFormat="1" applyFont="1" applyFill="1" applyBorder="1" applyAlignment="1">
      <alignment horizontal="center" vertical="top"/>
    </xf>
    <xf numFmtId="165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72</xdr:row>
      <xdr:rowOff>133350</xdr:rowOff>
    </xdr:from>
    <xdr:to>
      <xdr:col>4</xdr:col>
      <xdr:colOff>171450</xdr:colOff>
      <xdr:row>78</xdr:row>
      <xdr:rowOff>104776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200024" y="11249025"/>
          <a:ext cx="6886576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C.P.GRACIELA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showGridLines="0" tabSelected="1" zoomScaleNormal="100" zoomScaleSheetLayoutView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13.83203125" style="1" bestFit="1" customWidth="1"/>
    <col min="4" max="4" width="2.5" style="1" customWidth="1"/>
    <col min="5" max="5" width="9" style="1" customWidth="1"/>
    <col min="6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13">
        <f>+SUM(B5:B14)</f>
        <v>7832581746.1899996</v>
      </c>
      <c r="C4" s="13">
        <f>+SUM(C5:C14)</f>
        <v>6632157361.8300018</v>
      </c>
    </row>
    <row r="5" spans="1:3" ht="11.25" customHeight="1" x14ac:dyDescent="0.2">
      <c r="A5" s="7" t="s">
        <v>2</v>
      </c>
      <c r="B5" s="11">
        <v>1695440807.8600001</v>
      </c>
      <c r="C5" s="11">
        <v>1511721577.3699996</v>
      </c>
    </row>
    <row r="6" spans="1:3" ht="11.25" customHeight="1" x14ac:dyDescent="0.2">
      <c r="A6" s="7" t="s">
        <v>3</v>
      </c>
      <c r="B6" s="11">
        <v>0</v>
      </c>
      <c r="C6" s="11">
        <v>0</v>
      </c>
    </row>
    <row r="7" spans="1:3" ht="11.25" customHeight="1" x14ac:dyDescent="0.2">
      <c r="A7" s="7" t="s">
        <v>34</v>
      </c>
      <c r="B7" s="11">
        <v>52043.909999999996</v>
      </c>
      <c r="C7" s="11">
        <v>19293.98</v>
      </c>
    </row>
    <row r="8" spans="1:3" ht="11.25" customHeight="1" x14ac:dyDescent="0.2">
      <c r="A8" s="7" t="s">
        <v>4</v>
      </c>
      <c r="B8" s="11">
        <v>406726944.62000006</v>
      </c>
      <c r="C8" s="11">
        <v>419188221.82000005</v>
      </c>
    </row>
    <row r="9" spans="1:3" ht="11.25" customHeight="1" x14ac:dyDescent="0.2">
      <c r="A9" s="7" t="s">
        <v>35</v>
      </c>
      <c r="B9" s="11">
        <v>165978370.02000001</v>
      </c>
      <c r="C9" s="11">
        <v>89542773.979999989</v>
      </c>
    </row>
    <row r="10" spans="1:3" ht="11.25" customHeight="1" x14ac:dyDescent="0.2">
      <c r="A10" s="7" t="s">
        <v>36</v>
      </c>
      <c r="B10" s="11">
        <v>256945657.99000001</v>
      </c>
      <c r="C10" s="11">
        <v>356264180.94999993</v>
      </c>
    </row>
    <row r="11" spans="1:3" ht="11.25" customHeight="1" x14ac:dyDescent="0.2">
      <c r="A11" s="7" t="s">
        <v>37</v>
      </c>
      <c r="B11" s="11">
        <v>0</v>
      </c>
      <c r="C11" s="11">
        <v>0</v>
      </c>
    </row>
    <row r="12" spans="1:3" ht="22.5" x14ac:dyDescent="0.2">
      <c r="A12" s="7" t="s">
        <v>40</v>
      </c>
      <c r="B12" s="11">
        <v>5286871450.2099991</v>
      </c>
      <c r="C12" s="11">
        <v>4249328193.9800019</v>
      </c>
    </row>
    <row r="13" spans="1:3" ht="11.25" customHeight="1" x14ac:dyDescent="0.2">
      <c r="A13" s="7" t="s">
        <v>41</v>
      </c>
      <c r="B13" s="11">
        <v>0</v>
      </c>
      <c r="C13" s="11">
        <v>0</v>
      </c>
    </row>
    <row r="14" spans="1:3" ht="11.25" customHeight="1" x14ac:dyDescent="0.2">
      <c r="A14" s="7" t="s">
        <v>5</v>
      </c>
      <c r="B14" s="11">
        <v>20566471.579999998</v>
      </c>
      <c r="C14" s="11">
        <v>6093119.75</v>
      </c>
    </row>
    <row r="15" spans="1:3" ht="11.25" customHeight="1" x14ac:dyDescent="0.2">
      <c r="A15" s="8"/>
      <c r="B15" s="12"/>
      <c r="C15" s="12"/>
    </row>
    <row r="16" spans="1:3" ht="11.25" customHeight="1" x14ac:dyDescent="0.2">
      <c r="A16" s="6" t="s">
        <v>6</v>
      </c>
      <c r="B16" s="13">
        <f>+SUM(B17:B32)</f>
        <v>5490155390.8300018</v>
      </c>
      <c r="C16" s="13">
        <f>+SUM(C17:C32)</f>
        <v>5077389040.8500004</v>
      </c>
    </row>
    <row r="17" spans="1:3" ht="11.25" customHeight="1" x14ac:dyDescent="0.2">
      <c r="A17" s="7" t="s">
        <v>7</v>
      </c>
      <c r="B17" s="11">
        <v>2645663164.2199988</v>
      </c>
      <c r="C17" s="11">
        <v>2614965736.23</v>
      </c>
    </row>
    <row r="18" spans="1:3" ht="11.25" customHeight="1" x14ac:dyDescent="0.2">
      <c r="A18" s="7" t="s">
        <v>8</v>
      </c>
      <c r="B18" s="11">
        <v>312492119.86000037</v>
      </c>
      <c r="C18" s="11">
        <v>320402278.17999995</v>
      </c>
    </row>
    <row r="19" spans="1:3" ht="11.25" customHeight="1" x14ac:dyDescent="0.2">
      <c r="A19" s="7" t="s">
        <v>9</v>
      </c>
      <c r="B19" s="11">
        <v>1257842639.9700027</v>
      </c>
      <c r="C19" s="11">
        <v>1171758369.1700006</v>
      </c>
    </row>
    <row r="20" spans="1:3" ht="11.25" customHeight="1" x14ac:dyDescent="0.2">
      <c r="A20" s="7" t="s">
        <v>10</v>
      </c>
      <c r="B20" s="11">
        <v>14343519.669999998</v>
      </c>
      <c r="C20" s="11">
        <v>1326691.6599999999</v>
      </c>
    </row>
    <row r="21" spans="1:3" ht="11.25" customHeight="1" x14ac:dyDescent="0.2">
      <c r="A21" s="7" t="s">
        <v>11</v>
      </c>
      <c r="B21" s="11">
        <v>993115630.17999959</v>
      </c>
      <c r="C21" s="11">
        <v>768658257.4000001</v>
      </c>
    </row>
    <row r="22" spans="1:3" ht="11.25" customHeight="1" x14ac:dyDescent="0.2">
      <c r="A22" s="7" t="s">
        <v>42</v>
      </c>
      <c r="B22" s="11">
        <v>111612655.06</v>
      </c>
      <c r="C22" s="11">
        <v>69132166.849999994</v>
      </c>
    </row>
    <row r="23" spans="1:3" ht="11.25" customHeight="1" x14ac:dyDescent="0.2">
      <c r="A23" s="7" t="s">
        <v>12</v>
      </c>
      <c r="B23" s="11">
        <v>148247992.05000001</v>
      </c>
      <c r="C23" s="11">
        <v>122928187.09000003</v>
      </c>
    </row>
    <row r="24" spans="1:3" ht="11.25" customHeight="1" x14ac:dyDescent="0.2">
      <c r="A24" s="7" t="s">
        <v>13</v>
      </c>
      <c r="B24" s="11">
        <v>1382130.96</v>
      </c>
      <c r="C24" s="11">
        <v>1230958.54</v>
      </c>
    </row>
    <row r="25" spans="1:3" ht="11.25" customHeight="1" x14ac:dyDescent="0.2">
      <c r="A25" s="7" t="s">
        <v>14</v>
      </c>
      <c r="B25" s="11">
        <v>0</v>
      </c>
      <c r="C25" s="11">
        <v>0</v>
      </c>
    </row>
    <row r="26" spans="1:3" ht="11.25" customHeight="1" x14ac:dyDescent="0.2">
      <c r="A26" s="7" t="s">
        <v>15</v>
      </c>
      <c r="B26" s="11">
        <v>0</v>
      </c>
      <c r="C26" s="11">
        <v>0</v>
      </c>
    </row>
    <row r="27" spans="1:3" ht="11.25" customHeight="1" x14ac:dyDescent="0.2">
      <c r="A27" s="7" t="s">
        <v>16</v>
      </c>
      <c r="B27" s="11">
        <v>0</v>
      </c>
      <c r="C27" s="11">
        <v>0</v>
      </c>
    </row>
    <row r="28" spans="1:3" ht="11.25" customHeight="1" x14ac:dyDescent="0.2">
      <c r="A28" s="7" t="s">
        <v>17</v>
      </c>
      <c r="B28" s="11">
        <v>1970419.5</v>
      </c>
      <c r="C28" s="11">
        <v>28036</v>
      </c>
    </row>
    <row r="29" spans="1:3" ht="11.25" customHeight="1" x14ac:dyDescent="0.2">
      <c r="A29" s="7" t="s">
        <v>43</v>
      </c>
      <c r="B29" s="11">
        <v>0</v>
      </c>
      <c r="C29" s="11">
        <v>0</v>
      </c>
    </row>
    <row r="30" spans="1:3" ht="11.25" customHeight="1" x14ac:dyDescent="0.2">
      <c r="A30" s="7" t="s">
        <v>18</v>
      </c>
      <c r="B30" s="11">
        <v>0</v>
      </c>
      <c r="C30" s="11">
        <v>0</v>
      </c>
    </row>
    <row r="31" spans="1:3" ht="11.25" customHeight="1" x14ac:dyDescent="0.2">
      <c r="A31" s="7" t="s">
        <v>19</v>
      </c>
      <c r="B31" s="11">
        <v>0</v>
      </c>
      <c r="C31" s="11">
        <v>0</v>
      </c>
    </row>
    <row r="32" spans="1:3" ht="11.25" customHeight="1" x14ac:dyDescent="0.2">
      <c r="A32" s="7" t="s">
        <v>20</v>
      </c>
      <c r="B32" s="11">
        <v>3485119.36</v>
      </c>
      <c r="C32" s="11">
        <v>6958359.7299999995</v>
      </c>
    </row>
    <row r="33" spans="1:4" ht="11.25" customHeight="1" x14ac:dyDescent="0.2">
      <c r="A33" s="4" t="s">
        <v>44</v>
      </c>
      <c r="B33" s="13">
        <f>+B4-B16</f>
        <v>2342426355.3599977</v>
      </c>
      <c r="C33" s="13">
        <f>+C4-C16</f>
        <v>1554768320.9800014</v>
      </c>
    </row>
    <row r="34" spans="1:4" ht="11.25" customHeight="1" x14ac:dyDescent="0.2">
      <c r="A34" s="9"/>
      <c r="B34" s="12"/>
      <c r="C34" s="12"/>
    </row>
    <row r="35" spans="1:4" ht="11.25" customHeight="1" x14ac:dyDescent="0.2">
      <c r="A35" s="4" t="s">
        <v>47</v>
      </c>
      <c r="B35" s="12"/>
      <c r="C35" s="12"/>
    </row>
    <row r="36" spans="1:4" ht="11.25" customHeight="1" x14ac:dyDescent="0.2">
      <c r="A36" s="6" t="s">
        <v>1</v>
      </c>
      <c r="B36" s="13">
        <f>+SUM(B37:B39)</f>
        <v>646067.61000001431</v>
      </c>
      <c r="C36" s="13">
        <f>+SUM(C37:C39)</f>
        <v>93400534.719999999</v>
      </c>
    </row>
    <row r="37" spans="1:4" ht="11.25" customHeight="1" x14ac:dyDescent="0.2">
      <c r="A37" s="7" t="s">
        <v>21</v>
      </c>
      <c r="B37" s="11"/>
      <c r="C37" s="11"/>
    </row>
    <row r="38" spans="1:4" ht="11.25" customHeight="1" x14ac:dyDescent="0.2">
      <c r="A38" s="7" t="s">
        <v>22</v>
      </c>
      <c r="B38" s="11"/>
      <c r="C38" s="11"/>
    </row>
    <row r="39" spans="1:4" ht="11.25" customHeight="1" x14ac:dyDescent="0.2">
      <c r="A39" s="7" t="s">
        <v>23</v>
      </c>
      <c r="B39" s="11">
        <v>646067.61000001431</v>
      </c>
      <c r="C39" s="11">
        <v>93400534.719999999</v>
      </c>
    </row>
    <row r="40" spans="1:4" ht="11.25" customHeight="1" x14ac:dyDescent="0.2">
      <c r="A40" s="8"/>
      <c r="B40" s="12"/>
      <c r="C40" s="12"/>
    </row>
    <row r="41" spans="1:4" ht="11.25" customHeight="1" x14ac:dyDescent="0.2">
      <c r="A41" s="6" t="s">
        <v>6</v>
      </c>
      <c r="B41" s="13">
        <f>+SUM(B42:B44)</f>
        <v>1469385641.5</v>
      </c>
      <c r="C41" s="13">
        <f>+SUM(C42:C44)</f>
        <v>1420281591.2100012</v>
      </c>
    </row>
    <row r="42" spans="1:4" ht="11.25" customHeight="1" x14ac:dyDescent="0.2">
      <c r="A42" s="7" t="s">
        <v>21</v>
      </c>
      <c r="B42" s="11">
        <v>886169230.32999957</v>
      </c>
      <c r="C42" s="11">
        <v>765125657.71000123</v>
      </c>
    </row>
    <row r="43" spans="1:4" ht="11.25" customHeight="1" x14ac:dyDescent="0.2">
      <c r="A43" s="7" t="s">
        <v>22</v>
      </c>
      <c r="B43" s="11">
        <v>123609499.56</v>
      </c>
      <c r="C43" s="11">
        <v>265073993.88</v>
      </c>
    </row>
    <row r="44" spans="1:4" ht="11.25" customHeight="1" x14ac:dyDescent="0.2">
      <c r="A44" s="7" t="s">
        <v>24</v>
      </c>
      <c r="B44" s="11">
        <v>459606911.61000049</v>
      </c>
      <c r="C44" s="11">
        <v>390081939.62000006</v>
      </c>
    </row>
    <row r="45" spans="1:4" ht="11.25" customHeight="1" x14ac:dyDescent="0.2">
      <c r="A45" s="4" t="s">
        <v>45</v>
      </c>
      <c r="B45" s="13">
        <f>+B36-B41</f>
        <v>-1468739573.8899999</v>
      </c>
      <c r="C45" s="13">
        <f>+C36-C41</f>
        <v>-1326881056.4900012</v>
      </c>
      <c r="D45" s="16"/>
    </row>
    <row r="46" spans="1:4" ht="11.25" customHeight="1" x14ac:dyDescent="0.2">
      <c r="A46" s="9"/>
      <c r="B46" s="12"/>
      <c r="C46" s="12"/>
    </row>
    <row r="47" spans="1:4" ht="11.25" customHeight="1" x14ac:dyDescent="0.2">
      <c r="A47" s="4" t="s">
        <v>48</v>
      </c>
      <c r="B47" s="12"/>
      <c r="C47" s="12"/>
    </row>
    <row r="48" spans="1:4" ht="11.25" customHeight="1" x14ac:dyDescent="0.2">
      <c r="A48" s="6" t="s">
        <v>1</v>
      </c>
      <c r="B48" s="13">
        <f>+B49+B52</f>
        <v>62610614.259999953</v>
      </c>
      <c r="C48" s="13">
        <f>+C49+C52</f>
        <v>84101216.950000018</v>
      </c>
    </row>
    <row r="49" spans="1:3" ht="11.25" customHeight="1" x14ac:dyDescent="0.2">
      <c r="A49" s="7" t="s">
        <v>25</v>
      </c>
      <c r="B49" s="11">
        <v>0</v>
      </c>
      <c r="C49" s="11">
        <f>+SUM(C50:C51)</f>
        <v>0</v>
      </c>
    </row>
    <row r="50" spans="1:3" ht="11.25" customHeight="1" x14ac:dyDescent="0.2">
      <c r="A50" s="7" t="s">
        <v>26</v>
      </c>
      <c r="B50" s="11"/>
      <c r="C50" s="11"/>
    </row>
    <row r="51" spans="1:3" ht="11.25" customHeight="1" x14ac:dyDescent="0.2">
      <c r="A51" s="7" t="s">
        <v>27</v>
      </c>
      <c r="B51" s="11"/>
      <c r="C51" s="11"/>
    </row>
    <row r="52" spans="1:3" ht="11.25" customHeight="1" x14ac:dyDescent="0.2">
      <c r="A52" s="7" t="s">
        <v>28</v>
      </c>
      <c r="B52" s="11">
        <v>62610614.259999953</v>
      </c>
      <c r="C52" s="11">
        <v>84101216.950000018</v>
      </c>
    </row>
    <row r="53" spans="1:3" ht="11.25" customHeight="1" x14ac:dyDescent="0.2">
      <c r="A53" s="8"/>
      <c r="B53" s="12"/>
      <c r="C53" s="12"/>
    </row>
    <row r="54" spans="1:3" ht="11.25" customHeight="1" x14ac:dyDescent="0.2">
      <c r="A54" s="6" t="s">
        <v>6</v>
      </c>
      <c r="B54" s="13">
        <f>+B55+B58</f>
        <v>177118721.8900001</v>
      </c>
      <c r="C54" s="13">
        <f>+C55+C58</f>
        <v>274690314.33999997</v>
      </c>
    </row>
    <row r="55" spans="1:3" ht="11.25" customHeight="1" x14ac:dyDescent="0.2">
      <c r="A55" s="7" t="s">
        <v>29</v>
      </c>
      <c r="B55" s="13">
        <f>+B56</f>
        <v>163115674.19999999</v>
      </c>
      <c r="C55" s="13">
        <f>+C56</f>
        <v>134422373.65999997</v>
      </c>
    </row>
    <row r="56" spans="1:3" ht="11.25" customHeight="1" x14ac:dyDescent="0.2">
      <c r="A56" s="7" t="s">
        <v>26</v>
      </c>
      <c r="B56" s="11">
        <v>163115674.19999999</v>
      </c>
      <c r="C56" s="11">
        <v>134422373.65999997</v>
      </c>
    </row>
    <row r="57" spans="1:3" ht="11.25" customHeight="1" x14ac:dyDescent="0.2">
      <c r="A57" s="7" t="s">
        <v>27</v>
      </c>
      <c r="B57" s="11"/>
      <c r="C57" s="11"/>
    </row>
    <row r="58" spans="1:3" ht="11.25" customHeight="1" x14ac:dyDescent="0.2">
      <c r="A58" s="7" t="s">
        <v>30</v>
      </c>
      <c r="B58" s="11">
        <v>14003047.690000117</v>
      </c>
      <c r="C58" s="11">
        <v>140267940.68000001</v>
      </c>
    </row>
    <row r="59" spans="1:3" ht="11.25" customHeight="1" x14ac:dyDescent="0.2">
      <c r="A59" s="4" t="s">
        <v>46</v>
      </c>
      <c r="B59" s="13">
        <f>+B48-B54</f>
        <v>-114508107.63000014</v>
      </c>
      <c r="C59" s="13">
        <f>+C48-C54</f>
        <v>-190589097.38999996</v>
      </c>
    </row>
    <row r="60" spans="1:3" ht="11.25" customHeight="1" x14ac:dyDescent="0.2">
      <c r="A60" s="9"/>
      <c r="B60" s="12"/>
      <c r="C60" s="12"/>
    </row>
    <row r="61" spans="1:3" ht="11.25" customHeight="1" x14ac:dyDescent="0.2">
      <c r="A61" s="4" t="s">
        <v>31</v>
      </c>
      <c r="B61" s="13">
        <f>+B33+B45+B59</f>
        <v>759178673.83999777</v>
      </c>
      <c r="C61" s="13">
        <f>+C33+C45+C59</f>
        <v>37298167.100000292</v>
      </c>
    </row>
    <row r="62" spans="1:3" ht="11.25" customHeight="1" x14ac:dyDescent="0.2">
      <c r="A62" s="9"/>
      <c r="B62" s="12"/>
      <c r="C62" s="12"/>
    </row>
    <row r="63" spans="1:3" ht="11.25" customHeight="1" x14ac:dyDescent="0.2">
      <c r="A63" s="4" t="s">
        <v>32</v>
      </c>
      <c r="B63" s="13">
        <f>+C65</f>
        <v>965120074.57000029</v>
      </c>
      <c r="C63" s="13">
        <v>927821907.47000003</v>
      </c>
    </row>
    <row r="64" spans="1:3" ht="11.25" customHeight="1" x14ac:dyDescent="0.2">
      <c r="A64" s="9"/>
      <c r="B64" s="12"/>
      <c r="C64" s="12"/>
    </row>
    <row r="65" spans="1:3" ht="11.25" customHeight="1" x14ac:dyDescent="0.2">
      <c r="A65" s="4" t="s">
        <v>33</v>
      </c>
      <c r="B65" s="13">
        <f>+B61+B63</f>
        <v>1724298748.4099979</v>
      </c>
      <c r="C65" s="13">
        <f>+C61+C63</f>
        <v>965120074.57000029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20" t="s">
        <v>38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2023-01-25T17:06:10Z</cp:lastPrinted>
  <dcterms:created xsi:type="dcterms:W3CDTF">2012-12-11T20:31:36Z</dcterms:created>
  <dcterms:modified xsi:type="dcterms:W3CDTF">2023-01-30T22:20:58Z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